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nchik\Desktop\ПРОГРАММЫ\Новые МП\Качественные услуги\МП Качественные услуги\"/>
    </mc:Choice>
  </mc:AlternateContent>
  <bookViews>
    <workbookView xWindow="-120" yWindow="-120" windowWidth="38640" windowHeight="2112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4" l="1"/>
  <c r="E25" i="4"/>
  <c r="F25" i="4"/>
  <c r="G25" i="4"/>
  <c r="H25" i="4"/>
  <c r="D26" i="4"/>
  <c r="E26" i="4"/>
  <c r="F26" i="4"/>
  <c r="G26" i="4"/>
  <c r="H26" i="4"/>
  <c r="D27" i="4"/>
  <c r="E27" i="4"/>
  <c r="F27" i="4"/>
  <c r="G27" i="4"/>
  <c r="H27" i="4"/>
  <c r="D28" i="4"/>
  <c r="E28" i="4"/>
  <c r="F28" i="4"/>
  <c r="G28" i="4"/>
  <c r="H28" i="4"/>
  <c r="C26" i="4"/>
  <c r="C27" i="4"/>
  <c r="C28" i="4"/>
  <c r="C25" i="4"/>
  <c r="F11" i="4" l="1"/>
  <c r="G11" i="4" l="1"/>
  <c r="F17" i="4"/>
  <c r="I23" i="4"/>
  <c r="I21" i="4"/>
  <c r="I20" i="4"/>
  <c r="D19" i="4"/>
  <c r="C19" i="4"/>
  <c r="D14" i="4"/>
  <c r="C14" i="4"/>
  <c r="I18" i="4"/>
  <c r="I16" i="4"/>
  <c r="I15" i="4"/>
  <c r="E19" i="4" l="1"/>
  <c r="H11" i="4"/>
  <c r="C24" i="4"/>
  <c r="I26" i="4"/>
  <c r="I25" i="4"/>
  <c r="E24" i="4"/>
  <c r="I28" i="4"/>
  <c r="D24" i="4"/>
  <c r="G17" i="4"/>
  <c r="F14" i="4"/>
  <c r="E14" i="4"/>
  <c r="G14" i="4" l="1"/>
  <c r="F24" i="4"/>
  <c r="H17" i="4"/>
  <c r="F19" i="4"/>
  <c r="G24" i="4" l="1"/>
  <c r="H14" i="4"/>
  <c r="I17" i="4"/>
  <c r="I14" i="4" s="1"/>
  <c r="G19" i="4"/>
  <c r="H24" i="4" l="1"/>
  <c r="I27" i="4"/>
  <c r="I24" i="4" s="1"/>
  <c r="H19" i="4"/>
  <c r="I22" i="4"/>
  <c r="I19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<sst xmlns="http://schemas.openxmlformats.org/spreadsheetml/2006/main" count="115" uniqueCount="62">
  <si>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</si>
  <si>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</si>
  <si>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</si>
  <si>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</si>
  <si>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</si>
  <si>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</si>
  <si>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</si>
  <si>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</si>
  <si>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</si>
  <si>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</si>
  <si>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</si>
  <si>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</si>
  <si>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</si>
  <si>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</si>
  <si>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</si>
  <si>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</si>
  <si>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</si>
  <si>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</si>
  <si>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</si>
  <si>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</si>
  <si>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</si>
  <si>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</si>
  <si>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</si>
  <si>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</si>
  <si>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</si>
  <si>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</si>
  <si>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</si>
  <si>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</si>
  <si>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%</t>
  </si>
  <si>
    <t>Отдел ЖК и ДХ</t>
  </si>
  <si>
    <t>Базовое значение, 2024 год</t>
  </si>
  <si>
    <t>2.</t>
  </si>
  <si>
    <t>Оказание услуг (выполнение работ), приобретение товаров работ и услуг</t>
  </si>
  <si>
    <t xml:space="preserve">ед. </t>
  </si>
  <si>
    <t xml:space="preserve">Раздел 2 Показатели комплекса процессных мероприятий </t>
  </si>
  <si>
    <t xml:space="preserve">Раздел 3 Перечень комплекса процессных мероприятий </t>
  </si>
  <si>
    <t>не устанавливается</t>
  </si>
  <si>
    <t xml:space="preserve">Раздел 4. Финансовое обеспечение комплекса процессных мероприятий </t>
  </si>
  <si>
    <t>к муниципальной программе "Обеспечение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хозяйства", утвержденной постановлением
администрации муниципального образования
Ногликский муниципальный округ
Сахалинской области
от _________ № ______</t>
  </si>
  <si>
    <t>ГП</t>
  </si>
  <si>
    <t>Приложение 4</t>
  </si>
  <si>
    <t xml:space="preserve">Задача 1. Реконструкция и строительство объектов инженерной инфраструктуры.  </t>
  </si>
  <si>
    <t>Количество построенных и  (или) реконструированных (модернизированных) объектов коммунального комплекса в отчетном периоде</t>
  </si>
  <si>
    <t>МП</t>
  </si>
  <si>
    <t>Отдел СиА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</si>
  <si>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</si>
  <si>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</si>
  <si>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Реконструкция и строительство объектов инженерной инфраструктуры</t>
  </si>
  <si>
    <t>Проведен комплекс мероприятий направленный на реконструкцию и строительство объектов инженерной инфраструктуры</t>
  </si>
  <si>
    <t>Задача 2. Реализация мероприятий по развитию жилищно-коммунального комплекса.</t>
  </si>
  <si>
    <t>Обеспечение безаварийной работы жилищно-коммунального комплекса</t>
  </si>
  <si>
    <t>2.1.</t>
  </si>
  <si>
    <t>Техническое обследование объектов коммунальной инфраструктуры</t>
  </si>
  <si>
    <t>2.2.</t>
  </si>
  <si>
    <t>Проведен комплекс мероприятий направленный на обеспечение безаварийной работы жилищно-коммунального комплекса</t>
  </si>
  <si>
    <t>Проведено техническое обследование объектов коммунальной инфраструктуры</t>
  </si>
  <si>
    <t xml:space="preserve">Задача 1. "Реконструкция и строительство объектов инженерной инфраструктуры".  </t>
  </si>
  <si>
    <t>Отдел ЖК и ДХ (отдел СиА)</t>
  </si>
  <si>
    <t>ПАСПОРТ
комплекса процессных мероприятий "Снижение уровня износа коммунальной инфраструктуры и формирование в коммунальном секторе благоприятных условий для реализации инвестиционных проектов".</t>
  </si>
  <si>
    <t>Реконструкция и строительство объектов инженерной инфраструктуры (всего), в том числе:</t>
  </si>
  <si>
    <t>Обеспечение безаварийной работы жилищно-коммунального комплекса (всего), в том числе:</t>
  </si>
  <si>
    <t>Техническое обследование объектов коммунальной инфраструктуры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</si>
</sst>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 wrapText="1"/>
    </xf>
    <xf numFmtId="1" fontId="7" fillId="0" borderId="9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Normal="100" workbookViewId="0">
      <selection activeCell="B11" sqref="B11"/>
    </sheetView>
  </sheetViews>
  <sheetFormatPr defaultColWidth="9.140625" defaultRowHeight="15" x14ac:dyDescent="0.25"/>
  <cols>
    <col min="1" max="1" width="31.28515625" style="1" customWidth="1"/>
    <col min="2" max="16384" width="9.140625" style="1"/>
  </cols>
  <sheetData>
    <row r="1" spans="1:8" ht="15.75" x14ac:dyDescent="0.25">
      <c r="F1" s="32"/>
      <c r="G1" s="32"/>
      <c r="H1" s="32" t="s">
        <v>40</v>
      </c>
    </row>
    <row r="2" spans="1:8" ht="178.5" customHeight="1" x14ac:dyDescent="0.25">
      <c r="D2" s="49" t="s">
        <v>38</v>
      </c>
      <c r="E2" s="49"/>
      <c r="F2" s="49"/>
      <c r="G2" s="49"/>
      <c r="H2" s="49"/>
    </row>
    <row r="4" spans="1:8" ht="70.5" customHeight="1" x14ac:dyDescent="0.25">
      <c r="A4" s="53" t="s">
        <v>58</v>
      </c>
      <c r="B4" s="53"/>
      <c r="C4" s="53"/>
      <c r="D4" s="53"/>
      <c r="E4" s="53"/>
      <c r="F4" s="53"/>
      <c r="G4" s="54"/>
      <c r="H4" s="54"/>
    </row>
    <row r="5" spans="1:8" ht="22.15" customHeight="1" x14ac:dyDescent="0.25">
      <c r="A5" s="53" t="s">
        <v>3</v>
      </c>
      <c r="B5" s="54"/>
      <c r="C5" s="54"/>
      <c r="D5" s="54"/>
      <c r="E5" s="54"/>
      <c r="F5" s="54"/>
      <c r="G5" s="54"/>
      <c r="H5" s="54"/>
    </row>
    <row r="7" spans="1:8" ht="31.5" customHeight="1" x14ac:dyDescent="0.25">
      <c r="A7" s="33" t="s">
        <v>0</v>
      </c>
      <c r="B7" s="50" t="s">
        <v>57</v>
      </c>
      <c r="C7" s="51"/>
      <c r="D7" s="51"/>
      <c r="E7" s="51"/>
      <c r="F7" s="51"/>
      <c r="G7" s="51"/>
      <c r="H7" s="52"/>
    </row>
    <row r="8" spans="1:8" ht="15.75" x14ac:dyDescent="0.25">
      <c r="A8" s="33" t="s">
        <v>1</v>
      </c>
      <c r="B8" s="55" t="s">
        <v>26</v>
      </c>
      <c r="C8" s="56"/>
      <c r="D8" s="56"/>
      <c r="E8" s="56"/>
      <c r="F8" s="56"/>
      <c r="G8" s="56"/>
      <c r="H8" s="57"/>
    </row>
    <row r="9" spans="1:8" ht="38.25" customHeight="1" x14ac:dyDescent="0.25">
      <c r="A9" s="47" t="s">
        <v>2</v>
      </c>
      <c r="B9" s="50" t="s">
        <v>41</v>
      </c>
      <c r="C9" s="51"/>
      <c r="D9" s="51"/>
      <c r="E9" s="51"/>
      <c r="F9" s="51"/>
      <c r="G9" s="51"/>
      <c r="H9" s="52"/>
    </row>
    <row r="10" spans="1:8" ht="33" customHeight="1" x14ac:dyDescent="0.25">
      <c r="A10" s="48"/>
      <c r="B10" s="44" t="s">
        <v>49</v>
      </c>
      <c r="C10" s="45"/>
      <c r="D10" s="45"/>
      <c r="E10" s="45"/>
      <c r="F10" s="45"/>
      <c r="G10" s="45"/>
      <c r="H10" s="46"/>
    </row>
  </sheetData>
  <mergeCells count="8">
    <mergeCell ref="B10:H10"/>
    <mergeCell ref="A9:A10"/>
    <mergeCell ref="D2:H2"/>
    <mergeCell ref="B9:H9"/>
    <mergeCell ref="A5:H5"/>
    <mergeCell ref="A4:H4"/>
    <mergeCell ref="B7:H7"/>
    <mergeCell ref="B8:H8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1"/>
  <sheetViews>
    <sheetView workbookViewId="0">
      <selection activeCell="C17" sqref="C17"/>
    </sheetView>
  </sheetViews>
  <sheetFormatPr defaultColWidth="9.140625" defaultRowHeight="15.75" x14ac:dyDescent="0.25"/>
  <cols>
    <col min="1" max="1" width="5.28515625" style="2" customWidth="1"/>
    <col min="2" max="2" width="40" style="2" customWidth="1"/>
    <col min="3" max="3" width="11" style="2" customWidth="1"/>
    <col min="4" max="4" width="11.85546875" style="2" customWidth="1"/>
    <col min="5" max="5" width="10.42578125" style="2" customWidth="1"/>
    <col min="6" max="9" width="9.140625" style="2"/>
    <col min="10" max="11" width="8.85546875" style="2" customWidth="1"/>
    <col min="12" max="12" width="22.85546875" style="2" customWidth="1"/>
    <col min="13" max="16384" width="9.140625" style="2"/>
  </cols>
  <sheetData>
    <row r="3" spans="1:12" ht="30.75" customHeight="1" x14ac:dyDescent="0.25">
      <c r="A3" s="59" t="s">
        <v>34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5" spans="1:12" ht="28.5" customHeight="1" x14ac:dyDescent="0.25">
      <c r="A5" s="63" t="s">
        <v>11</v>
      </c>
      <c r="B5" s="60" t="s">
        <v>9</v>
      </c>
      <c r="C5" s="63" t="s">
        <v>8</v>
      </c>
      <c r="D5" s="63" t="s">
        <v>7</v>
      </c>
      <c r="E5" s="63" t="s">
        <v>27</v>
      </c>
      <c r="F5" s="66" t="s">
        <v>5</v>
      </c>
      <c r="G5" s="67"/>
      <c r="H5" s="67"/>
      <c r="I5" s="67"/>
      <c r="J5" s="67"/>
      <c r="K5" s="68"/>
      <c r="L5" s="63" t="s">
        <v>4</v>
      </c>
    </row>
    <row r="6" spans="1:12" ht="16.899999999999999" customHeight="1" x14ac:dyDescent="0.25">
      <c r="A6" s="64"/>
      <c r="B6" s="61"/>
      <c r="C6" s="64"/>
      <c r="D6" s="64"/>
      <c r="E6" s="64"/>
      <c r="F6" s="3">
        <v>2026</v>
      </c>
      <c r="G6" s="4">
        <v>2027</v>
      </c>
      <c r="H6" s="4">
        <v>2028</v>
      </c>
      <c r="I6" s="4">
        <v>2029</v>
      </c>
      <c r="J6" s="4">
        <v>2030</v>
      </c>
      <c r="K6" s="4">
        <v>2031</v>
      </c>
      <c r="L6" s="64"/>
    </row>
    <row r="7" spans="1:12" ht="15.6" customHeight="1" x14ac:dyDescent="0.25">
      <c r="A7" s="65"/>
      <c r="B7" s="62"/>
      <c r="C7" s="65"/>
      <c r="D7" s="65"/>
      <c r="E7" s="65"/>
      <c r="F7" s="5" t="s">
        <v>6</v>
      </c>
      <c r="G7" s="5" t="s">
        <v>6</v>
      </c>
      <c r="H7" s="5" t="s">
        <v>6</v>
      </c>
      <c r="I7" s="5" t="s">
        <v>6</v>
      </c>
      <c r="J7" s="5" t="s">
        <v>6</v>
      </c>
      <c r="K7" s="5" t="s">
        <v>6</v>
      </c>
      <c r="L7" s="65"/>
    </row>
    <row r="8" spans="1:12" x14ac:dyDescent="0.25">
      <c r="A8" s="6">
        <v>1</v>
      </c>
      <c r="B8" s="7"/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</row>
    <row r="9" spans="1:12" ht="121.5" customHeight="1" x14ac:dyDescent="0.25">
      <c r="A9" s="41">
        <v>1</v>
      </c>
      <c r="B9" s="42" t="s">
        <v>42</v>
      </c>
      <c r="C9" s="41" t="s">
        <v>43</v>
      </c>
      <c r="D9" s="15" t="s">
        <v>33</v>
      </c>
      <c r="E9" s="43" t="s">
        <v>26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1</v>
      </c>
      <c r="L9" s="34" t="s">
        <v>44</v>
      </c>
    </row>
    <row r="10" spans="1:12" ht="70.5" customHeight="1" x14ac:dyDescent="0.25">
      <c r="A10" s="10">
        <v>2</v>
      </c>
      <c r="B10" s="8" t="s">
        <v>45</v>
      </c>
      <c r="C10" s="10" t="s">
        <v>39</v>
      </c>
      <c r="D10" s="10" t="s">
        <v>28</v>
      </c>
      <c r="E10" s="10">
        <v>6</v>
      </c>
      <c r="F10" s="10">
        <v>6</v>
      </c>
      <c r="G10" s="10">
        <v>6</v>
      </c>
      <c r="H10" s="10">
        <v>6</v>
      </c>
      <c r="I10" s="10">
        <v>6</v>
      </c>
      <c r="J10" s="10">
        <v>6</v>
      </c>
      <c r="K10" s="10">
        <v>6</v>
      </c>
      <c r="L10" s="58" t="s">
        <v>29</v>
      </c>
    </row>
    <row r="11" spans="1:12" ht="38.25" x14ac:dyDescent="0.25">
      <c r="A11" s="10">
        <v>3</v>
      </c>
      <c r="B11" s="8" t="s">
        <v>46</v>
      </c>
      <c r="C11" s="10" t="s">
        <v>39</v>
      </c>
      <c r="D11" s="10" t="s">
        <v>28</v>
      </c>
      <c r="E11" s="10">
        <v>75</v>
      </c>
      <c r="F11" s="10">
        <v>75</v>
      </c>
      <c r="G11" s="10">
        <v>75</v>
      </c>
      <c r="H11" s="10">
        <v>75</v>
      </c>
      <c r="I11" s="10">
        <v>75</v>
      </c>
      <c r="J11" s="10">
        <v>75</v>
      </c>
      <c r="K11" s="10">
        <v>75</v>
      </c>
      <c r="L11" s="58"/>
    </row>
  </sheetData>
  <mergeCells count="9">
    <mergeCell ref="L10:L11"/>
    <mergeCell ref="A3:L3"/>
    <mergeCell ref="B5:B7"/>
    <mergeCell ref="L5:L7"/>
    <mergeCell ref="A5:A7"/>
    <mergeCell ref="F5:K5"/>
    <mergeCell ref="E5:E7"/>
    <mergeCell ref="D5:D7"/>
    <mergeCell ref="C5:C7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1"/>
  <sheetViews>
    <sheetView topLeftCell="A4" zoomScale="136" zoomScaleNormal="136" workbookViewId="0">
      <selection activeCell="C17" sqref="C17"/>
    </sheetView>
  </sheetViews>
  <sheetFormatPr defaultColWidth="9.140625" defaultRowHeight="15" x14ac:dyDescent="0.25"/>
  <cols>
    <col min="1" max="1" width="5.7109375" style="1" customWidth="1"/>
    <col min="2" max="2" width="35.28515625" style="1" customWidth="1"/>
    <col min="3" max="3" width="19" style="1" customWidth="1"/>
    <col min="4" max="4" width="36.28515625" style="1" customWidth="1"/>
    <col min="5" max="5" width="16.85546875" style="1" customWidth="1"/>
    <col min="6" max="6" width="10.28515625" style="1" customWidth="1"/>
    <col min="7" max="12" width="8.5703125" style="1" customWidth="1"/>
    <col min="13" max="16384" width="9.140625" style="1"/>
  </cols>
  <sheetData>
    <row r="2" spans="1:12" x14ac:dyDescent="0.25">
      <c r="A2" s="75" t="s">
        <v>35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4" spans="1:12" ht="25.9" customHeight="1" x14ac:dyDescent="0.25">
      <c r="A4" s="79" t="s">
        <v>11</v>
      </c>
      <c r="B4" s="81" t="s">
        <v>15</v>
      </c>
      <c r="C4" s="79" t="s">
        <v>14</v>
      </c>
      <c r="D4" s="79" t="s">
        <v>13</v>
      </c>
      <c r="E4" s="79" t="s">
        <v>7</v>
      </c>
      <c r="F4" s="79" t="s">
        <v>30</v>
      </c>
      <c r="G4" s="76" t="s">
        <v>12</v>
      </c>
      <c r="H4" s="77"/>
      <c r="I4" s="77"/>
      <c r="J4" s="77"/>
      <c r="K4" s="77"/>
      <c r="L4" s="78"/>
    </row>
    <row r="5" spans="1:12" ht="22.9" customHeight="1" x14ac:dyDescent="0.25">
      <c r="A5" s="80"/>
      <c r="B5" s="82"/>
      <c r="C5" s="80"/>
      <c r="D5" s="80"/>
      <c r="E5" s="80"/>
      <c r="F5" s="80"/>
      <c r="G5" s="12">
        <v>2026</v>
      </c>
      <c r="H5" s="12">
        <v>2027</v>
      </c>
      <c r="I5" s="12">
        <v>2028</v>
      </c>
      <c r="J5" s="12">
        <v>2029</v>
      </c>
      <c r="K5" s="12">
        <v>2030</v>
      </c>
      <c r="L5" s="12">
        <v>2031</v>
      </c>
    </row>
    <row r="6" spans="1:12" x14ac:dyDescent="0.25">
      <c r="A6" s="13">
        <v>1</v>
      </c>
      <c r="B6" s="14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</row>
    <row r="7" spans="1:12" x14ac:dyDescent="0.25">
      <c r="A7" s="30">
        <v>1</v>
      </c>
      <c r="B7" s="72" t="s">
        <v>41</v>
      </c>
      <c r="C7" s="73"/>
      <c r="D7" s="73"/>
      <c r="E7" s="73"/>
      <c r="F7" s="73"/>
      <c r="G7" s="73"/>
      <c r="H7" s="73"/>
      <c r="I7" s="73"/>
      <c r="J7" s="73"/>
      <c r="K7" s="73"/>
      <c r="L7" s="74"/>
    </row>
    <row r="8" spans="1:12" ht="51" x14ac:dyDescent="0.25">
      <c r="A8" s="28" t="s">
        <v>23</v>
      </c>
      <c r="B8" s="35" t="s">
        <v>47</v>
      </c>
      <c r="C8" s="35" t="s">
        <v>32</v>
      </c>
      <c r="D8" s="27" t="s">
        <v>48</v>
      </c>
      <c r="E8" s="29" t="s">
        <v>36</v>
      </c>
      <c r="F8" s="9" t="s">
        <v>26</v>
      </c>
      <c r="G8" s="9" t="s">
        <v>26</v>
      </c>
      <c r="H8" s="9" t="s">
        <v>26</v>
      </c>
      <c r="I8" s="9" t="s">
        <v>26</v>
      </c>
      <c r="J8" s="9" t="s">
        <v>26</v>
      </c>
      <c r="K8" s="9" t="s">
        <v>26</v>
      </c>
      <c r="L8" s="9" t="s">
        <v>26</v>
      </c>
    </row>
    <row r="9" spans="1:12" x14ac:dyDescent="0.25">
      <c r="A9" s="28">
        <v>2</v>
      </c>
      <c r="B9" s="69" t="s">
        <v>49</v>
      </c>
      <c r="C9" s="70"/>
      <c r="D9" s="70"/>
      <c r="E9" s="70"/>
      <c r="F9" s="70"/>
      <c r="G9" s="70"/>
      <c r="H9" s="70"/>
      <c r="I9" s="70"/>
      <c r="J9" s="70"/>
      <c r="K9" s="70"/>
      <c r="L9" s="71"/>
    </row>
    <row r="10" spans="1:12" ht="51" x14ac:dyDescent="0.25">
      <c r="A10" s="28" t="s">
        <v>51</v>
      </c>
      <c r="B10" s="27" t="s">
        <v>50</v>
      </c>
      <c r="C10" s="27" t="s">
        <v>32</v>
      </c>
      <c r="D10" s="8" t="s">
        <v>54</v>
      </c>
      <c r="E10" s="29" t="s">
        <v>36</v>
      </c>
      <c r="F10" s="9" t="s">
        <v>26</v>
      </c>
      <c r="G10" s="9" t="s">
        <v>26</v>
      </c>
      <c r="H10" s="9" t="s">
        <v>26</v>
      </c>
      <c r="I10" s="9" t="s">
        <v>26</v>
      </c>
      <c r="J10" s="9" t="s">
        <v>26</v>
      </c>
      <c r="K10" s="9" t="s">
        <v>26</v>
      </c>
      <c r="L10" s="9" t="s">
        <v>26</v>
      </c>
    </row>
    <row r="11" spans="1:12" ht="51" x14ac:dyDescent="0.25">
      <c r="A11" s="10" t="s">
        <v>53</v>
      </c>
      <c r="B11" s="16" t="s">
        <v>52</v>
      </c>
      <c r="C11" s="8" t="s">
        <v>32</v>
      </c>
      <c r="D11" s="17" t="s">
        <v>55</v>
      </c>
      <c r="E11" s="15" t="s">
        <v>36</v>
      </c>
      <c r="F11" s="11" t="s">
        <v>26</v>
      </c>
      <c r="G11" s="11" t="s">
        <v>26</v>
      </c>
      <c r="H11" s="11" t="s">
        <v>26</v>
      </c>
      <c r="I11" s="11" t="s">
        <v>26</v>
      </c>
      <c r="J11" s="11" t="s">
        <v>26</v>
      </c>
      <c r="K11" s="11" t="s">
        <v>26</v>
      </c>
      <c r="L11" s="11" t="s">
        <v>26</v>
      </c>
    </row>
  </sheetData>
  <mergeCells count="10">
    <mergeCell ref="B9:L9"/>
    <mergeCell ref="B7:L7"/>
    <mergeCell ref="A2:L2"/>
    <mergeCell ref="G4:L4"/>
    <mergeCell ref="F4:F5"/>
    <mergeCell ref="E4:E5"/>
    <mergeCell ref="D4:D5"/>
    <mergeCell ref="C4:C5"/>
    <mergeCell ref="B4:B5"/>
    <mergeCell ref="A4:A5"/>
  </mergeCells>
  <pageMargins left="0.23622047244094491" right="0.23622047244094491" top="0.35433070866141736" bottom="0.35433070866141736" header="0.31496062992125984" footer="0.31496062992125984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8"/>
  <sheetViews>
    <sheetView zoomScaleNormal="100" workbookViewId="0">
      <selection activeCell="B24" sqref="B24"/>
    </sheetView>
  </sheetViews>
  <sheetFormatPr defaultColWidth="9.140625" defaultRowHeight="15" x14ac:dyDescent="0.25"/>
  <cols>
    <col min="1" max="1" width="6.5703125" style="1" customWidth="1"/>
    <col min="2" max="2" width="30" style="1" customWidth="1"/>
    <col min="3" max="3" width="10.28515625" style="1" customWidth="1"/>
    <col min="4" max="7" width="9.140625" style="1"/>
    <col min="8" max="8" width="9.7109375" style="1" customWidth="1"/>
    <col min="9" max="9" width="12.7109375" style="1" customWidth="1"/>
    <col min="10" max="16384" width="9.140625" style="1"/>
  </cols>
  <sheetData>
    <row r="2" spans="1:10" ht="15.75" x14ac:dyDescent="0.25">
      <c r="A2" s="53" t="s">
        <v>37</v>
      </c>
      <c r="B2" s="53"/>
      <c r="C2" s="53"/>
      <c r="D2" s="53"/>
      <c r="E2" s="53"/>
      <c r="F2" s="53"/>
      <c r="G2" s="53"/>
      <c r="H2" s="53"/>
      <c r="I2" s="53"/>
      <c r="J2" s="36"/>
    </row>
    <row r="4" spans="1:10" ht="33.6" customHeight="1" x14ac:dyDescent="0.25">
      <c r="A4" s="92" t="s">
        <v>24</v>
      </c>
      <c r="B4" s="94" t="s">
        <v>18</v>
      </c>
      <c r="C4" s="89" t="s">
        <v>17</v>
      </c>
      <c r="D4" s="90"/>
      <c r="E4" s="90"/>
      <c r="F4" s="90"/>
      <c r="G4" s="90"/>
      <c r="H4" s="91"/>
      <c r="I4" s="92" t="s">
        <v>16</v>
      </c>
    </row>
    <row r="5" spans="1:10" x14ac:dyDescent="0.25">
      <c r="A5" s="93"/>
      <c r="B5" s="95"/>
      <c r="C5" s="18">
        <v>2026</v>
      </c>
      <c r="D5" s="18">
        <v>2027</v>
      </c>
      <c r="E5" s="18">
        <v>2028</v>
      </c>
      <c r="F5" s="18">
        <v>2029</v>
      </c>
      <c r="G5" s="18">
        <v>2030</v>
      </c>
      <c r="H5" s="18">
        <v>2031</v>
      </c>
      <c r="I5" s="93"/>
    </row>
    <row r="6" spans="1:10" x14ac:dyDescent="0.25">
      <c r="A6" s="37">
        <v>1</v>
      </c>
      <c r="B6" s="38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</row>
    <row r="7" spans="1:10" x14ac:dyDescent="0.25">
      <c r="A7" s="18" t="s">
        <v>10</v>
      </c>
      <c r="B7" s="86" t="s">
        <v>56</v>
      </c>
      <c r="C7" s="87"/>
      <c r="D7" s="87"/>
      <c r="E7" s="87"/>
      <c r="F7" s="87"/>
      <c r="G7" s="87"/>
      <c r="H7" s="87"/>
      <c r="I7" s="88"/>
    </row>
    <row r="8" spans="1:10" ht="60" x14ac:dyDescent="0.25">
      <c r="A8" s="83" t="s">
        <v>23</v>
      </c>
      <c r="B8" s="39" t="s">
        <v>59</v>
      </c>
      <c r="C8" s="19">
        <f>SUM(C9:C12)</f>
        <v>0</v>
      </c>
      <c r="D8" s="19">
        <f t="shared" ref="D8:H8" si="0">SUM(D9:D12)</f>
        <v>0</v>
      </c>
      <c r="E8" s="19">
        <f t="shared" si="0"/>
        <v>0</v>
      </c>
      <c r="F8" s="19">
        <f t="shared" si="0"/>
        <v>0</v>
      </c>
      <c r="G8" s="19">
        <f t="shared" si="0"/>
        <v>0</v>
      </c>
      <c r="H8" s="19">
        <f t="shared" si="0"/>
        <v>0</v>
      </c>
      <c r="I8" s="19">
        <f>SUM(I9:I12)</f>
        <v>0</v>
      </c>
    </row>
    <row r="9" spans="1:10" ht="17.25" customHeight="1" x14ac:dyDescent="0.25">
      <c r="A9" s="84"/>
      <c r="B9" s="39" t="s">
        <v>21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f>SUM(C9:H9)</f>
        <v>0</v>
      </c>
    </row>
    <row r="10" spans="1:10" x14ac:dyDescent="0.25">
      <c r="A10" s="84"/>
      <c r="B10" s="39" t="s">
        <v>19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f t="shared" ref="I10:I12" si="1">SUM(C10:H10)</f>
        <v>0</v>
      </c>
    </row>
    <row r="11" spans="1:10" x14ac:dyDescent="0.25">
      <c r="A11" s="84"/>
      <c r="B11" s="39" t="s">
        <v>20</v>
      </c>
      <c r="C11" s="19">
        <v>0</v>
      </c>
      <c r="D11" s="19">
        <v>0</v>
      </c>
      <c r="E11" s="19">
        <v>0</v>
      </c>
      <c r="F11" s="19">
        <f t="shared" ref="F11:H11" si="2">E11*1.04</f>
        <v>0</v>
      </c>
      <c r="G11" s="19">
        <f t="shared" si="2"/>
        <v>0</v>
      </c>
      <c r="H11" s="19">
        <f t="shared" si="2"/>
        <v>0</v>
      </c>
      <c r="I11" s="19">
        <f t="shared" si="1"/>
        <v>0</v>
      </c>
    </row>
    <row r="12" spans="1:10" x14ac:dyDescent="0.25">
      <c r="A12" s="85"/>
      <c r="B12" s="39" t="s">
        <v>22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f t="shared" si="1"/>
        <v>0</v>
      </c>
    </row>
    <row r="13" spans="1:10" x14ac:dyDescent="0.25">
      <c r="A13" s="31" t="s">
        <v>31</v>
      </c>
      <c r="B13" s="86" t="s">
        <v>49</v>
      </c>
      <c r="C13" s="87"/>
      <c r="D13" s="87"/>
      <c r="E13" s="87"/>
      <c r="F13" s="87"/>
      <c r="G13" s="87"/>
      <c r="H13" s="87"/>
      <c r="I13" s="88"/>
    </row>
    <row r="14" spans="1:10" ht="60" x14ac:dyDescent="0.25">
      <c r="A14" s="83" t="s">
        <v>51</v>
      </c>
      <c r="B14" s="20" t="s">
        <v>60</v>
      </c>
      <c r="C14" s="21">
        <f>SUM(C15:C18)</f>
        <v>37381.5</v>
      </c>
      <c r="D14" s="21">
        <f t="shared" ref="D14:H14" si="3">SUM(D15:D18)</f>
        <v>33213.9</v>
      </c>
      <c r="E14" s="21">
        <f t="shared" si="3"/>
        <v>0</v>
      </c>
      <c r="F14" s="21">
        <f t="shared" si="3"/>
        <v>0</v>
      </c>
      <c r="G14" s="21">
        <f t="shared" si="3"/>
        <v>0</v>
      </c>
      <c r="H14" s="21">
        <f t="shared" si="3"/>
        <v>0</v>
      </c>
      <c r="I14" s="21">
        <f>SUM(I15:I18)</f>
        <v>70595.400000000009</v>
      </c>
    </row>
    <row r="15" spans="1:10" ht="18" customHeight="1" x14ac:dyDescent="0.25">
      <c r="A15" s="84"/>
      <c r="B15" s="40" t="s">
        <v>21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f>SUM(C15:H15)</f>
        <v>0</v>
      </c>
    </row>
    <row r="16" spans="1:10" x14ac:dyDescent="0.25">
      <c r="A16" s="84"/>
      <c r="B16" s="40" t="s">
        <v>19</v>
      </c>
      <c r="C16" s="21">
        <v>33643.300000000003</v>
      </c>
      <c r="D16" s="21">
        <v>29892.5</v>
      </c>
      <c r="E16" s="21">
        <v>0</v>
      </c>
      <c r="F16" s="21">
        <v>0</v>
      </c>
      <c r="G16" s="21">
        <v>0</v>
      </c>
      <c r="H16" s="21">
        <v>0</v>
      </c>
      <c r="I16" s="21">
        <f t="shared" ref="I16:I18" si="4">SUM(C16:H16)</f>
        <v>63535.8</v>
      </c>
    </row>
    <row r="17" spans="1:9" x14ac:dyDescent="0.25">
      <c r="A17" s="84"/>
      <c r="B17" s="40" t="s">
        <v>20</v>
      </c>
      <c r="C17" s="21">
        <v>3738.2</v>
      </c>
      <c r="D17" s="21">
        <v>3321.4</v>
      </c>
      <c r="E17" s="21">
        <v>0</v>
      </c>
      <c r="F17" s="21">
        <f>E17*1.04</f>
        <v>0</v>
      </c>
      <c r="G17" s="21">
        <f t="shared" ref="G17:H17" si="5">F17*1.04</f>
        <v>0</v>
      </c>
      <c r="H17" s="21">
        <f t="shared" si="5"/>
        <v>0</v>
      </c>
      <c r="I17" s="21">
        <f t="shared" si="4"/>
        <v>7059.6</v>
      </c>
    </row>
    <row r="18" spans="1:9" x14ac:dyDescent="0.25">
      <c r="A18" s="85"/>
      <c r="B18" s="40" t="s">
        <v>22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f t="shared" si="4"/>
        <v>0</v>
      </c>
    </row>
    <row r="19" spans="1:9" ht="60" x14ac:dyDescent="0.25">
      <c r="A19" s="83" t="s">
        <v>53</v>
      </c>
      <c r="B19" s="23" t="s">
        <v>61</v>
      </c>
      <c r="C19" s="21">
        <f>SUM(C20:C23)</f>
        <v>0</v>
      </c>
      <c r="D19" s="21">
        <f t="shared" ref="D19:H19" si="6">SUM(D20:D23)</f>
        <v>0</v>
      </c>
      <c r="E19" s="21">
        <f t="shared" si="6"/>
        <v>0</v>
      </c>
      <c r="F19" s="21">
        <f t="shared" si="6"/>
        <v>0</v>
      </c>
      <c r="G19" s="21">
        <f t="shared" si="6"/>
        <v>0</v>
      </c>
      <c r="H19" s="21">
        <f t="shared" si="6"/>
        <v>0</v>
      </c>
      <c r="I19" s="21">
        <f>SUM(I20:I23)</f>
        <v>0</v>
      </c>
    </row>
    <row r="20" spans="1:9" ht="19.5" customHeight="1" x14ac:dyDescent="0.25">
      <c r="A20" s="84"/>
      <c r="B20" s="39" t="s">
        <v>21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f>SUM(C20:H20)</f>
        <v>0</v>
      </c>
    </row>
    <row r="21" spans="1:9" x14ac:dyDescent="0.25">
      <c r="A21" s="84"/>
      <c r="B21" s="39" t="s">
        <v>19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f t="shared" ref="I21:I23" si="7">SUM(C21:H21)</f>
        <v>0</v>
      </c>
    </row>
    <row r="22" spans="1:9" x14ac:dyDescent="0.25">
      <c r="A22" s="84"/>
      <c r="B22" s="39" t="s">
        <v>20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f t="shared" si="7"/>
        <v>0</v>
      </c>
    </row>
    <row r="23" spans="1:9" x14ac:dyDescent="0.25">
      <c r="A23" s="85"/>
      <c r="B23" s="39" t="s">
        <v>22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f t="shared" si="7"/>
        <v>0</v>
      </c>
    </row>
    <row r="24" spans="1:9" ht="42.75" x14ac:dyDescent="0.25">
      <c r="A24" s="24"/>
      <c r="B24" s="25" t="s">
        <v>25</v>
      </c>
      <c r="C24" s="26">
        <f>SUM(C25:C28)</f>
        <v>37381.5</v>
      </c>
      <c r="D24" s="26">
        <f t="shared" ref="D24:G24" si="8">SUM(D25:D28)</f>
        <v>33213.9</v>
      </c>
      <c r="E24" s="26">
        <f t="shared" si="8"/>
        <v>0</v>
      </c>
      <c r="F24" s="26">
        <f t="shared" si="8"/>
        <v>0</v>
      </c>
      <c r="G24" s="26">
        <f t="shared" si="8"/>
        <v>0</v>
      </c>
      <c r="H24" s="26">
        <f>SUM(H25:H28)</f>
        <v>0</v>
      </c>
      <c r="I24" s="26">
        <f>SUM(I25:I28)</f>
        <v>70595.400000000009</v>
      </c>
    </row>
    <row r="25" spans="1:9" ht="18" customHeight="1" x14ac:dyDescent="0.25">
      <c r="A25" s="22"/>
      <c r="B25" s="39" t="s">
        <v>21</v>
      </c>
      <c r="C25" s="21">
        <f>C9+C15+C20</f>
        <v>0</v>
      </c>
      <c r="D25" s="21">
        <f t="shared" ref="D25:H25" si="9">D9+D15+D20</f>
        <v>0</v>
      </c>
      <c r="E25" s="21">
        <f t="shared" si="9"/>
        <v>0</v>
      </c>
      <c r="F25" s="21">
        <f t="shared" si="9"/>
        <v>0</v>
      </c>
      <c r="G25" s="21">
        <f t="shared" si="9"/>
        <v>0</v>
      </c>
      <c r="H25" s="21">
        <f t="shared" si="9"/>
        <v>0</v>
      </c>
      <c r="I25" s="21">
        <f>SUM(C25:H25)</f>
        <v>0</v>
      </c>
    </row>
    <row r="26" spans="1:9" x14ac:dyDescent="0.25">
      <c r="A26" s="22"/>
      <c r="B26" s="39" t="s">
        <v>19</v>
      </c>
      <c r="C26" s="21">
        <f t="shared" ref="C26:H28" si="10">C10+C16+C21</f>
        <v>33643.300000000003</v>
      </c>
      <c r="D26" s="21">
        <f t="shared" si="10"/>
        <v>29892.5</v>
      </c>
      <c r="E26" s="21">
        <f t="shared" si="10"/>
        <v>0</v>
      </c>
      <c r="F26" s="21">
        <f t="shared" si="10"/>
        <v>0</v>
      </c>
      <c r="G26" s="21">
        <f t="shared" si="10"/>
        <v>0</v>
      </c>
      <c r="H26" s="21">
        <f t="shared" si="10"/>
        <v>0</v>
      </c>
      <c r="I26" s="21">
        <f>SUM(C26:H26)</f>
        <v>63535.8</v>
      </c>
    </row>
    <row r="27" spans="1:9" x14ac:dyDescent="0.25">
      <c r="A27" s="22"/>
      <c r="B27" s="39" t="s">
        <v>20</v>
      </c>
      <c r="C27" s="21">
        <f t="shared" si="10"/>
        <v>3738.2</v>
      </c>
      <c r="D27" s="21">
        <f t="shared" si="10"/>
        <v>3321.4</v>
      </c>
      <c r="E27" s="21">
        <f t="shared" si="10"/>
        <v>0</v>
      </c>
      <c r="F27" s="21">
        <f t="shared" si="10"/>
        <v>0</v>
      </c>
      <c r="G27" s="21">
        <f t="shared" si="10"/>
        <v>0</v>
      </c>
      <c r="H27" s="21">
        <f t="shared" si="10"/>
        <v>0</v>
      </c>
      <c r="I27" s="21">
        <f t="shared" ref="I27:I28" si="11">SUM(C27:H27)</f>
        <v>7059.6</v>
      </c>
    </row>
    <row r="28" spans="1:9" x14ac:dyDescent="0.25">
      <c r="A28" s="22"/>
      <c r="B28" s="39" t="s">
        <v>22</v>
      </c>
      <c r="C28" s="21">
        <f t="shared" si="10"/>
        <v>0</v>
      </c>
      <c r="D28" s="21">
        <f t="shared" si="10"/>
        <v>0</v>
      </c>
      <c r="E28" s="21">
        <f t="shared" si="10"/>
        <v>0</v>
      </c>
      <c r="F28" s="21">
        <f t="shared" si="10"/>
        <v>0</v>
      </c>
      <c r="G28" s="21">
        <f t="shared" si="10"/>
        <v>0</v>
      </c>
      <c r="H28" s="21">
        <f t="shared" si="10"/>
        <v>0</v>
      </c>
      <c r="I28" s="21">
        <f t="shared" si="11"/>
        <v>0</v>
      </c>
    </row>
  </sheetData>
  <mergeCells count="10">
    <mergeCell ref="A19:A23"/>
    <mergeCell ref="A8:A12"/>
    <mergeCell ref="A14:A18"/>
    <mergeCell ref="A2:I2"/>
    <mergeCell ref="B7:I7"/>
    <mergeCell ref="C4:H4"/>
    <mergeCell ref="I4:I5"/>
    <mergeCell ref="B4:B5"/>
    <mergeCell ref="A4:A5"/>
    <mergeCell ref="B13:I13"/>
  </mergeCells>
  <pageMargins left="0.23622047244094491" right="0.23622047244094491" top="0.35433070866141736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Оксана Анатольевна Пинчик</cp:lastModifiedBy>
  <cp:lastPrinted>2025-05-13T03:04:14Z</cp:lastPrinted>
  <dcterms:created xsi:type="dcterms:W3CDTF">2024-09-09T23:09:19Z</dcterms:created>
  <dcterms:modified xsi:type="dcterms:W3CDTF">2025-05-19T22:41:31Z</dcterms:modified>
</cp:coreProperties>
</file>